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SR uploading material\Part B Data Template\"/>
    </mc:Choice>
  </mc:AlternateContent>
  <bookViews>
    <workbookView xWindow="240" yWindow="105" windowWidth="20115" windowHeight="7755"/>
  </bookViews>
  <sheets>
    <sheet name="5.1.1" sheetId="1" r:id="rId1"/>
  </sheets>
  <calcPr calcId="162913"/>
</workbook>
</file>

<file path=xl/calcChain.xml><?xml version="1.0" encoding="utf-8"?>
<calcChain xmlns="http://schemas.openxmlformats.org/spreadsheetml/2006/main">
  <c r="G49" i="1" l="1"/>
  <c r="F49" i="1"/>
  <c r="G37" i="1"/>
  <c r="G28" i="1"/>
  <c r="G22" i="1"/>
  <c r="G14" i="1"/>
  <c r="F44" i="1"/>
  <c r="F36" i="1"/>
  <c r="F21" i="1"/>
  <c r="F13" i="1"/>
  <c r="F28" i="1" l="1"/>
  <c r="F37" i="1"/>
  <c r="F22" i="1"/>
  <c r="F14" i="1"/>
</calcChain>
</file>

<file path=xl/sharedStrings.xml><?xml version="1.0" encoding="utf-8"?>
<sst xmlns="http://schemas.openxmlformats.org/spreadsheetml/2006/main" count="178" uniqueCount="57">
  <si>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</si>
  <si>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</si>
  <si>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</si>
  <si>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</si>
  <si>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</si>
  <si>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</si>
  <si>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</si>
  <si>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>2018-19</t>
  </si>
  <si>
    <t>Post matric SC (scholarship)</t>
  </si>
  <si>
    <t>Government</t>
  </si>
  <si>
    <t>STATE GOVT. OF HARYANA</t>
  </si>
  <si>
    <t>5235758-00</t>
  </si>
  <si>
    <t>Post matric OBC (scholarship</t>
  </si>
  <si>
    <t>146976-00</t>
  </si>
  <si>
    <t>Stipend</t>
  </si>
  <si>
    <t>MDU Rohtak</t>
  </si>
  <si>
    <t>120900-00</t>
  </si>
  <si>
    <t>Non-Government</t>
  </si>
  <si>
    <t>RKM TRUST</t>
  </si>
  <si>
    <t>50400-00</t>
  </si>
  <si>
    <t>PDF</t>
  </si>
  <si>
    <t>DAV CENTENARY COLLEGE FARIDABAD</t>
  </si>
  <si>
    <t>605700-00</t>
  </si>
  <si>
    <t>2622193-00</t>
  </si>
  <si>
    <t>2019-20</t>
  </si>
  <si>
    <t>Post matric SC (scholarship</t>
  </si>
  <si>
    <t>4178881-00</t>
  </si>
  <si>
    <t>Post matric OBC (scholarship)</t>
  </si>
  <si>
    <t>78311-00</t>
  </si>
  <si>
    <t>MDU Rohtak Haryana</t>
  </si>
  <si>
    <t>108300-00</t>
  </si>
  <si>
    <t>115200-00</t>
  </si>
  <si>
    <t>2150687-00</t>
  </si>
  <si>
    <t>2020-21</t>
  </si>
  <si>
    <t>5236090-00</t>
  </si>
  <si>
    <t>129874-00</t>
  </si>
  <si>
    <t>1020341-00</t>
  </si>
  <si>
    <t>2021-22</t>
  </si>
  <si>
    <t>6397813-00</t>
  </si>
  <si>
    <t>241332-00</t>
  </si>
  <si>
    <t>Haryana state merit scheme UG/PG</t>
  </si>
  <si>
    <t>14400-00</t>
  </si>
  <si>
    <t>93600-00</t>
  </si>
  <si>
    <t>FRICK INDIA</t>
  </si>
  <si>
    <t>50000-00</t>
  </si>
  <si>
    <t>1016804-00</t>
  </si>
  <si>
    <t>2022-23</t>
  </si>
  <si>
    <t>Post Matric SC (scholarship)</t>
  </si>
  <si>
    <t>7777738-00</t>
  </si>
  <si>
    <t>Post Matric OBC (scholarship)</t>
  </si>
  <si>
    <t>248000-00</t>
  </si>
  <si>
    <t>7200-00</t>
  </si>
  <si>
    <t>Vishwa Prakash Mission</t>
  </si>
  <si>
    <t>213626-00</t>
  </si>
  <si>
    <t>217000-00</t>
  </si>
  <si>
    <t>1063226-00</t>
  </si>
  <si>
    <t>Freeship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</si>
</sst>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" fillId="0" borderId="0" xfId="0" applyFont="1"/>
    <xf numFmtId="0" fontId="0" fillId="0" borderId="0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49"/>
  <sheetViews>
    <sheetView tabSelected="1" zoomScaleNormal="100" workbookViewId="0">
      <selection activeCell="J5" sqref="J5"/>
    </sheetView>
  </sheetViews>
  <sheetFormatPr defaultColWidth="26.5703125" defaultRowHeight="15" x14ac:dyDescent="0.25"/>
  <cols>
    <col min="1" max="1" width="7.42578125" customWidth="1"/>
    <col min="2" max="2" width="12.85546875" customWidth="1"/>
    <col min="3" max="3" width="21.85546875" customWidth="1"/>
    <col min="4" max="4" width="26.7109375" customWidth="1"/>
    <col min="5" max="5" width="21.85546875" customWidth="1"/>
    <col min="6" max="6" width="17.7109375" customWidth="1"/>
  </cols>
  <sheetData>
    <row r="1" spans="1:7" ht="46.5" customHeight="1" x14ac:dyDescent="0.25">
      <c r="A1" s="29" t="s">
        <v>0</v>
      </c>
      <c r="B1" s="29"/>
      <c r="C1" s="29"/>
      <c r="D1" s="29"/>
      <c r="E1" s="29"/>
      <c r="F1" s="29"/>
    </row>
    <row r="2" spans="1:7" ht="12" customHeight="1" x14ac:dyDescent="0.25">
      <c r="A2" s="1"/>
      <c r="B2" s="1"/>
      <c r="C2" s="1"/>
      <c r="D2" s="1"/>
      <c r="E2" s="1"/>
      <c r="F2" s="1"/>
    </row>
    <row r="3" spans="1:7" ht="43.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7" ht="20.25" customHeight="1" thickBot="1" x14ac:dyDescent="0.3">
      <c r="A4" s="37" t="s">
        <v>7</v>
      </c>
      <c r="B4" s="38"/>
      <c r="C4" s="38"/>
      <c r="D4" s="38"/>
      <c r="E4" s="38"/>
      <c r="F4" s="38"/>
    </row>
    <row r="5" spans="1:7" ht="27" customHeight="1" thickBot="1" x14ac:dyDescent="0.3">
      <c r="A5" s="4" t="s">
        <v>7</v>
      </c>
      <c r="B5" s="5" t="s">
        <v>8</v>
      </c>
      <c r="C5" s="5" t="s">
        <v>9</v>
      </c>
      <c r="D5" s="5" t="s">
        <v>10</v>
      </c>
      <c r="E5" s="6">
        <v>179</v>
      </c>
      <c r="F5" s="5" t="s">
        <v>11</v>
      </c>
    </row>
    <row r="6" spans="1:7" ht="45.75" thickBot="1" x14ac:dyDescent="0.3">
      <c r="A6" s="7" t="s">
        <v>7</v>
      </c>
      <c r="B6" s="8" t="s">
        <v>12</v>
      </c>
      <c r="C6" s="8" t="s">
        <v>9</v>
      </c>
      <c r="D6" s="9" t="s">
        <v>10</v>
      </c>
      <c r="E6" s="10">
        <v>11</v>
      </c>
      <c r="F6" s="8" t="s">
        <v>13</v>
      </c>
    </row>
    <row r="7" spans="1:7" ht="30.75" thickBot="1" x14ac:dyDescent="0.3">
      <c r="A7" s="7" t="s">
        <v>7</v>
      </c>
      <c r="B7" s="8" t="s">
        <v>14</v>
      </c>
      <c r="C7" s="8" t="s">
        <v>9</v>
      </c>
      <c r="D7" s="8" t="s">
        <v>15</v>
      </c>
      <c r="E7" s="10">
        <v>39</v>
      </c>
      <c r="F7" s="8" t="s">
        <v>16</v>
      </c>
    </row>
    <row r="8" spans="1:7" ht="30.75" thickBot="1" x14ac:dyDescent="0.3">
      <c r="A8" s="7" t="s">
        <v>7</v>
      </c>
      <c r="B8" s="9" t="s">
        <v>14</v>
      </c>
      <c r="C8" s="10" t="s">
        <v>17</v>
      </c>
      <c r="D8" s="9" t="s">
        <v>18</v>
      </c>
      <c r="E8" s="10">
        <v>21</v>
      </c>
      <c r="F8" s="9" t="s">
        <v>19</v>
      </c>
    </row>
    <row r="9" spans="1:7" ht="30.75" thickBot="1" x14ac:dyDescent="0.3">
      <c r="A9" s="7" t="s">
        <v>7</v>
      </c>
      <c r="B9" s="8" t="s">
        <v>20</v>
      </c>
      <c r="C9" s="10" t="s">
        <v>17</v>
      </c>
      <c r="D9" s="9" t="s">
        <v>21</v>
      </c>
      <c r="E9" s="10">
        <v>488</v>
      </c>
      <c r="F9" s="8" t="s">
        <v>22</v>
      </c>
    </row>
    <row r="10" spans="1:7" x14ac:dyDescent="0.25">
      <c r="A10" s="30" t="s">
        <v>7</v>
      </c>
      <c r="B10" s="32" t="s">
        <v>14</v>
      </c>
      <c r="C10" s="30" t="s">
        <v>17</v>
      </c>
      <c r="D10" s="34" t="s">
        <v>21</v>
      </c>
      <c r="E10" s="30">
        <v>174</v>
      </c>
      <c r="F10" s="32" t="s">
        <v>23</v>
      </c>
    </row>
    <row r="11" spans="1:7" x14ac:dyDescent="0.25">
      <c r="A11" s="31"/>
      <c r="B11" s="33"/>
      <c r="C11" s="31"/>
      <c r="D11" s="35"/>
      <c r="E11" s="31"/>
      <c r="F11" s="33"/>
    </row>
    <row r="12" spans="1:7" x14ac:dyDescent="0.25">
      <c r="A12" s="31"/>
      <c r="B12" s="33"/>
      <c r="C12" s="31"/>
      <c r="D12" s="35"/>
      <c r="E12" s="31"/>
      <c r="F12" s="33"/>
    </row>
    <row r="13" spans="1:7" ht="30" x14ac:dyDescent="0.25">
      <c r="A13" s="19" t="s">
        <v>7</v>
      </c>
      <c r="B13" s="20" t="s">
        <v>56</v>
      </c>
      <c r="C13" s="19" t="s">
        <v>17</v>
      </c>
      <c r="D13" s="21" t="s">
        <v>21</v>
      </c>
      <c r="E13" s="19">
        <v>310</v>
      </c>
      <c r="F13" s="20">
        <f>E13*600</f>
        <v>186000</v>
      </c>
    </row>
    <row r="14" spans="1:7" ht="30" x14ac:dyDescent="0.25">
      <c r="A14" s="19" t="s">
        <v>7</v>
      </c>
      <c r="B14" s="20" t="s">
        <v>56</v>
      </c>
      <c r="C14" s="19" t="s">
        <v>17</v>
      </c>
      <c r="D14" s="21" t="s">
        <v>21</v>
      </c>
      <c r="E14" s="19">
        <v>1528</v>
      </c>
      <c r="F14" s="20">
        <f>1528*100</f>
        <v>152800</v>
      </c>
      <c r="G14">
        <f>SUM(E5:E14)</f>
        <v>2750</v>
      </c>
    </row>
    <row r="15" spans="1:7" ht="19.5" thickBot="1" x14ac:dyDescent="0.35">
      <c r="A15" s="39" t="s">
        <v>24</v>
      </c>
      <c r="B15" s="40"/>
      <c r="C15" s="40"/>
      <c r="D15" s="40"/>
      <c r="E15" s="40"/>
      <c r="F15" s="40"/>
    </row>
    <row r="16" spans="1:7" ht="45.75" thickBot="1" x14ac:dyDescent="0.3">
      <c r="A16" s="14" t="s">
        <v>24</v>
      </c>
      <c r="B16" s="5" t="s">
        <v>25</v>
      </c>
      <c r="C16" s="6" t="s">
        <v>9</v>
      </c>
      <c r="D16" s="5" t="s">
        <v>10</v>
      </c>
      <c r="E16" s="6">
        <v>163</v>
      </c>
      <c r="F16" s="5" t="s">
        <v>26</v>
      </c>
    </row>
    <row r="17" spans="1:7" ht="45.75" thickBot="1" x14ac:dyDescent="0.3">
      <c r="A17" s="15" t="s">
        <v>24</v>
      </c>
      <c r="B17" s="8" t="s">
        <v>27</v>
      </c>
      <c r="C17" s="8" t="s">
        <v>9</v>
      </c>
      <c r="D17" s="8" t="s">
        <v>10</v>
      </c>
      <c r="E17" s="10">
        <v>15</v>
      </c>
      <c r="F17" s="8" t="s">
        <v>28</v>
      </c>
    </row>
    <row r="18" spans="1:7" ht="30.75" thickBot="1" x14ac:dyDescent="0.3">
      <c r="A18" s="15" t="s">
        <v>24</v>
      </c>
      <c r="B18" s="9" t="s">
        <v>14</v>
      </c>
      <c r="C18" s="8" t="s">
        <v>9</v>
      </c>
      <c r="D18" s="9" t="s">
        <v>29</v>
      </c>
      <c r="E18" s="10">
        <v>33</v>
      </c>
      <c r="F18" s="8" t="s">
        <v>30</v>
      </c>
    </row>
    <row r="19" spans="1:7" ht="30.75" thickBot="1" x14ac:dyDescent="0.3">
      <c r="A19" s="15" t="s">
        <v>24</v>
      </c>
      <c r="B19" s="9" t="s">
        <v>14</v>
      </c>
      <c r="C19" s="8" t="s">
        <v>17</v>
      </c>
      <c r="D19" s="9" t="s">
        <v>18</v>
      </c>
      <c r="E19" s="10">
        <v>48</v>
      </c>
      <c r="F19" s="8" t="s">
        <v>31</v>
      </c>
    </row>
    <row r="20" spans="1:7" ht="30" x14ac:dyDescent="0.25">
      <c r="A20" s="13" t="s">
        <v>24</v>
      </c>
      <c r="B20" s="11" t="s">
        <v>14</v>
      </c>
      <c r="C20" s="11" t="s">
        <v>17</v>
      </c>
      <c r="D20" s="11" t="s">
        <v>21</v>
      </c>
      <c r="E20" s="12">
        <v>172</v>
      </c>
      <c r="F20" s="11" t="s">
        <v>32</v>
      </c>
    </row>
    <row r="21" spans="1:7" ht="30" x14ac:dyDescent="0.25">
      <c r="A21" s="17" t="s">
        <v>24</v>
      </c>
      <c r="B21" s="20" t="s">
        <v>56</v>
      </c>
      <c r="C21" s="19" t="s">
        <v>17</v>
      </c>
      <c r="D21" s="21" t="s">
        <v>21</v>
      </c>
      <c r="E21" s="22">
        <v>306</v>
      </c>
      <c r="F21" s="23">
        <f>E21*600</f>
        <v>183600</v>
      </c>
    </row>
    <row r="22" spans="1:7" ht="30" x14ac:dyDescent="0.25">
      <c r="A22" s="13" t="s">
        <v>24</v>
      </c>
      <c r="B22" s="20" t="s">
        <v>56</v>
      </c>
      <c r="C22" s="19" t="s">
        <v>17</v>
      </c>
      <c r="D22" s="21" t="s">
        <v>21</v>
      </c>
      <c r="E22" s="19">
        <v>1537</v>
      </c>
      <c r="F22" s="20">
        <f>1537*100</f>
        <v>153700</v>
      </c>
      <c r="G22">
        <f>SUM(E16:E22)</f>
        <v>2274</v>
      </c>
    </row>
    <row r="23" spans="1:7" ht="19.5" thickBot="1" x14ac:dyDescent="0.35">
      <c r="A23" s="39" t="s">
        <v>33</v>
      </c>
      <c r="B23" s="40"/>
      <c r="C23" s="40"/>
      <c r="D23" s="40"/>
      <c r="E23" s="40"/>
      <c r="F23" s="40"/>
    </row>
    <row r="24" spans="1:7" ht="45.75" thickBot="1" x14ac:dyDescent="0.3">
      <c r="A24" s="14" t="s">
        <v>33</v>
      </c>
      <c r="B24" s="5" t="s">
        <v>8</v>
      </c>
      <c r="C24" s="5" t="s">
        <v>9</v>
      </c>
      <c r="D24" s="5" t="s">
        <v>10</v>
      </c>
      <c r="E24" s="6">
        <v>213</v>
      </c>
      <c r="F24" s="5" t="s">
        <v>34</v>
      </c>
    </row>
    <row r="25" spans="1:7" ht="45.75" thickBot="1" x14ac:dyDescent="0.3">
      <c r="A25" s="15" t="s">
        <v>33</v>
      </c>
      <c r="B25" s="8" t="s">
        <v>27</v>
      </c>
      <c r="C25" s="8" t="s">
        <v>9</v>
      </c>
      <c r="D25" s="8" t="s">
        <v>10</v>
      </c>
      <c r="E25" s="10">
        <v>27</v>
      </c>
      <c r="F25" s="8" t="s">
        <v>35</v>
      </c>
    </row>
    <row r="26" spans="1:7" x14ac:dyDescent="0.25">
      <c r="A26" s="34" t="s">
        <v>33</v>
      </c>
      <c r="B26" s="34" t="s">
        <v>14</v>
      </c>
      <c r="C26" s="30" t="s">
        <v>17</v>
      </c>
      <c r="D26" s="34" t="s">
        <v>21</v>
      </c>
      <c r="E26" s="30">
        <v>131</v>
      </c>
      <c r="F26" s="32" t="s">
        <v>36</v>
      </c>
    </row>
    <row r="27" spans="1:7" x14ac:dyDescent="0.25">
      <c r="A27" s="35"/>
      <c r="B27" s="35"/>
      <c r="C27" s="31"/>
      <c r="D27" s="35"/>
      <c r="E27" s="31"/>
      <c r="F27" s="33"/>
    </row>
    <row r="28" spans="1:7" ht="30" x14ac:dyDescent="0.25">
      <c r="A28" s="21" t="s">
        <v>33</v>
      </c>
      <c r="B28" s="21" t="s">
        <v>56</v>
      </c>
      <c r="C28" s="20" t="s">
        <v>17</v>
      </c>
      <c r="D28" s="21" t="s">
        <v>21</v>
      </c>
      <c r="E28" s="19">
        <v>1463</v>
      </c>
      <c r="F28" s="20">
        <f>E28*100</f>
        <v>146300</v>
      </c>
      <c r="G28">
        <f>SUM(E24:E28)</f>
        <v>1834</v>
      </c>
    </row>
    <row r="29" spans="1:7" ht="19.5" thickBot="1" x14ac:dyDescent="0.35">
      <c r="A29" s="39" t="s">
        <v>37</v>
      </c>
      <c r="B29" s="40"/>
      <c r="C29" s="40"/>
      <c r="D29" s="40"/>
      <c r="E29" s="40"/>
      <c r="F29" s="40"/>
    </row>
    <row r="30" spans="1:7" ht="45.75" thickBot="1" x14ac:dyDescent="0.3">
      <c r="A30" s="14" t="s">
        <v>37</v>
      </c>
      <c r="B30" s="5" t="s">
        <v>8</v>
      </c>
      <c r="C30" s="5" t="s">
        <v>9</v>
      </c>
      <c r="D30" s="5" t="s">
        <v>10</v>
      </c>
      <c r="E30" s="6">
        <v>257</v>
      </c>
      <c r="F30" s="5" t="s">
        <v>38</v>
      </c>
    </row>
    <row r="31" spans="1:7" ht="45.75" thickBot="1" x14ac:dyDescent="0.3">
      <c r="A31" s="15" t="s">
        <v>37</v>
      </c>
      <c r="B31" s="8" t="s">
        <v>27</v>
      </c>
      <c r="C31" s="8" t="s">
        <v>9</v>
      </c>
      <c r="D31" s="8" t="s">
        <v>10</v>
      </c>
      <c r="E31" s="10">
        <v>59</v>
      </c>
      <c r="F31" s="8" t="s">
        <v>39</v>
      </c>
    </row>
    <row r="32" spans="1:7" ht="60.75" thickBot="1" x14ac:dyDescent="0.3">
      <c r="A32" s="15" t="s">
        <v>37</v>
      </c>
      <c r="B32" s="8" t="s">
        <v>40</v>
      </c>
      <c r="C32" s="8" t="s">
        <v>9</v>
      </c>
      <c r="D32" s="8" t="s">
        <v>10</v>
      </c>
      <c r="E32" s="10">
        <v>4</v>
      </c>
      <c r="F32" s="8" t="s">
        <v>41</v>
      </c>
    </row>
    <row r="33" spans="1:7" ht="30.75" thickBot="1" x14ac:dyDescent="0.3">
      <c r="A33" s="15" t="s">
        <v>37</v>
      </c>
      <c r="B33" s="9" t="s">
        <v>14</v>
      </c>
      <c r="C33" s="8" t="s">
        <v>17</v>
      </c>
      <c r="D33" s="9" t="s">
        <v>18</v>
      </c>
      <c r="E33" s="10">
        <v>52</v>
      </c>
      <c r="F33" s="8" t="s">
        <v>42</v>
      </c>
    </row>
    <row r="34" spans="1:7" ht="30.75" thickBot="1" x14ac:dyDescent="0.3">
      <c r="A34" s="15" t="s">
        <v>37</v>
      </c>
      <c r="B34" s="8" t="s">
        <v>14</v>
      </c>
      <c r="C34" s="8" t="s">
        <v>17</v>
      </c>
      <c r="D34" s="8" t="s">
        <v>43</v>
      </c>
      <c r="E34" s="12">
        <v>12</v>
      </c>
      <c r="F34" s="11" t="s">
        <v>44</v>
      </c>
    </row>
    <row r="35" spans="1:7" ht="30.75" thickBot="1" x14ac:dyDescent="0.3">
      <c r="A35" s="15" t="s">
        <v>37</v>
      </c>
      <c r="B35" s="9" t="s">
        <v>14</v>
      </c>
      <c r="C35" s="8" t="s">
        <v>17</v>
      </c>
      <c r="D35" s="18" t="s">
        <v>21</v>
      </c>
      <c r="E35" s="19">
        <v>169</v>
      </c>
      <c r="F35" s="20" t="s">
        <v>45</v>
      </c>
    </row>
    <row r="36" spans="1:7" ht="30" x14ac:dyDescent="0.25">
      <c r="A36" s="17" t="s">
        <v>33</v>
      </c>
      <c r="B36" s="20" t="s">
        <v>56</v>
      </c>
      <c r="C36" s="19" t="s">
        <v>17</v>
      </c>
      <c r="D36" s="24" t="s">
        <v>21</v>
      </c>
      <c r="E36" s="19">
        <v>733</v>
      </c>
      <c r="F36" s="20">
        <f>E36*600</f>
        <v>439800</v>
      </c>
    </row>
    <row r="37" spans="1:7" ht="30.75" thickBot="1" x14ac:dyDescent="0.3">
      <c r="A37" s="15" t="s">
        <v>37</v>
      </c>
      <c r="B37" s="9" t="s">
        <v>56</v>
      </c>
      <c r="C37" s="8" t="s">
        <v>17</v>
      </c>
      <c r="D37" s="18" t="s">
        <v>21</v>
      </c>
      <c r="E37" s="19">
        <v>1473</v>
      </c>
      <c r="F37" s="20">
        <f>1473*100</f>
        <v>147300</v>
      </c>
      <c r="G37">
        <f>SUM(E30:E37)</f>
        <v>2759</v>
      </c>
    </row>
    <row r="38" spans="1:7" ht="19.5" thickBot="1" x14ac:dyDescent="0.35">
      <c r="A38" s="41" t="s">
        <v>46</v>
      </c>
      <c r="B38" s="42"/>
      <c r="C38" s="42"/>
      <c r="D38" s="42"/>
      <c r="E38" s="40"/>
      <c r="F38" s="40"/>
    </row>
    <row r="39" spans="1:7" ht="45.75" thickBot="1" x14ac:dyDescent="0.3">
      <c r="A39" s="16" t="s">
        <v>46</v>
      </c>
      <c r="B39" s="5" t="s">
        <v>47</v>
      </c>
      <c r="C39" s="5" t="s">
        <v>9</v>
      </c>
      <c r="D39" s="5" t="s">
        <v>10</v>
      </c>
      <c r="E39" s="6">
        <v>293</v>
      </c>
      <c r="F39" s="5" t="s">
        <v>48</v>
      </c>
    </row>
    <row r="40" spans="1:7" ht="45.75" thickBot="1" x14ac:dyDescent="0.3">
      <c r="A40" s="15" t="s">
        <v>46</v>
      </c>
      <c r="B40" s="8" t="s">
        <v>49</v>
      </c>
      <c r="C40" s="8" t="s">
        <v>9</v>
      </c>
      <c r="D40" s="8" t="s">
        <v>10</v>
      </c>
      <c r="E40" s="10">
        <v>31</v>
      </c>
      <c r="F40" s="8" t="s">
        <v>50</v>
      </c>
    </row>
    <row r="41" spans="1:7" ht="29.25" customHeight="1" x14ac:dyDescent="0.25">
      <c r="A41" s="32" t="s">
        <v>46</v>
      </c>
      <c r="B41" s="32" t="s">
        <v>40</v>
      </c>
      <c r="C41" s="11"/>
      <c r="D41" s="32" t="s">
        <v>10</v>
      </c>
      <c r="E41" s="30">
        <v>2</v>
      </c>
      <c r="F41" s="34" t="s">
        <v>51</v>
      </c>
    </row>
    <row r="42" spans="1:7" ht="15.75" thickBot="1" x14ac:dyDescent="0.3">
      <c r="A42" s="43"/>
      <c r="B42" s="43"/>
      <c r="C42" s="9" t="s">
        <v>9</v>
      </c>
      <c r="D42" s="43"/>
      <c r="E42" s="36"/>
      <c r="F42" s="44"/>
    </row>
    <row r="43" spans="1:7" ht="30.75" thickBot="1" x14ac:dyDescent="0.3">
      <c r="A43" s="15" t="s">
        <v>46</v>
      </c>
      <c r="B43" s="9" t="s">
        <v>14</v>
      </c>
      <c r="C43" s="8" t="s">
        <v>17</v>
      </c>
      <c r="D43" s="8" t="s">
        <v>52</v>
      </c>
      <c r="E43" s="10">
        <v>13</v>
      </c>
      <c r="F43" s="8" t="s">
        <v>53</v>
      </c>
    </row>
    <row r="44" spans="1:7" ht="30.75" thickBot="1" x14ac:dyDescent="0.3">
      <c r="A44" s="17" t="s">
        <v>33</v>
      </c>
      <c r="B44" s="20" t="s">
        <v>56</v>
      </c>
      <c r="C44" s="19" t="s">
        <v>17</v>
      </c>
      <c r="D44" s="21" t="s">
        <v>21</v>
      </c>
      <c r="E44" s="10">
        <v>760</v>
      </c>
      <c r="F44" s="8">
        <f>E44*600</f>
        <v>456000</v>
      </c>
    </row>
    <row r="45" spans="1:7" ht="30.75" thickBot="1" x14ac:dyDescent="0.3">
      <c r="A45" s="15" t="s">
        <v>46</v>
      </c>
      <c r="B45" s="9" t="s">
        <v>14</v>
      </c>
      <c r="C45" s="8" t="s">
        <v>17</v>
      </c>
      <c r="D45" s="10" t="s">
        <v>18</v>
      </c>
      <c r="E45" s="10">
        <v>108</v>
      </c>
      <c r="F45" s="8" t="s">
        <v>54</v>
      </c>
    </row>
    <row r="46" spans="1:7" x14ac:dyDescent="0.25">
      <c r="A46" s="32" t="s">
        <v>46</v>
      </c>
      <c r="B46" s="34" t="s">
        <v>14</v>
      </c>
      <c r="C46" s="32" t="s">
        <v>17</v>
      </c>
      <c r="D46" s="30" t="s">
        <v>21</v>
      </c>
      <c r="E46" s="30">
        <v>101</v>
      </c>
      <c r="F46" s="32" t="s">
        <v>55</v>
      </c>
    </row>
    <row r="47" spans="1:7" s="25" customFormat="1" x14ac:dyDescent="0.25">
      <c r="A47" s="33"/>
      <c r="B47" s="35"/>
      <c r="C47" s="33"/>
      <c r="D47" s="31"/>
      <c r="E47" s="31"/>
      <c r="F47" s="33"/>
    </row>
    <row r="48" spans="1:7" ht="15.75" thickBot="1" x14ac:dyDescent="0.3">
      <c r="A48" s="43"/>
      <c r="B48" s="44"/>
      <c r="C48" s="43"/>
      <c r="D48" s="36"/>
      <c r="E48" s="31"/>
      <c r="F48" s="33"/>
    </row>
    <row r="49" spans="1:7" ht="30" x14ac:dyDescent="0.25">
      <c r="A49" s="26" t="s">
        <v>46</v>
      </c>
      <c r="B49" s="20" t="s">
        <v>56</v>
      </c>
      <c r="C49" s="19" t="s">
        <v>17</v>
      </c>
      <c r="D49" s="21" t="s">
        <v>21</v>
      </c>
      <c r="E49" s="27">
        <v>1411</v>
      </c>
      <c r="F49" s="28">
        <f>E49*100</f>
        <v>141100</v>
      </c>
      <c r="G49">
        <f>SUM(E39:E49)</f>
        <v>2719</v>
      </c>
    </row>
  </sheetData>
  <mergeCells count="29">
    <mergeCell ref="D26:D27"/>
    <mergeCell ref="E26:E27"/>
    <mergeCell ref="A29:F29"/>
    <mergeCell ref="A46:A48"/>
    <mergeCell ref="B46:B48"/>
    <mergeCell ref="C46:C48"/>
    <mergeCell ref="D46:D48"/>
    <mergeCell ref="E46:E48"/>
    <mergeCell ref="A4:F4"/>
    <mergeCell ref="A15:F15"/>
    <mergeCell ref="A23:F23"/>
    <mergeCell ref="A38:F38"/>
    <mergeCell ref="F46:F48"/>
    <mergeCell ref="F26:F27"/>
    <mergeCell ref="A41:A42"/>
    <mergeCell ref="B41:B42"/>
    <mergeCell ref="D41:D42"/>
    <mergeCell ref="E41:E42"/>
    <mergeCell ref="F41:F42"/>
    <mergeCell ref="A26:A27"/>
    <mergeCell ref="B26:B27"/>
    <mergeCell ref="C26:C27"/>
    <mergeCell ref="A1:F1"/>
    <mergeCell ref="A10:A12"/>
    <mergeCell ref="B10:B12"/>
    <mergeCell ref="C10:C12"/>
    <mergeCell ref="D10:D12"/>
    <mergeCell ref="F10:F12"/>
    <mergeCell ref="E10:E12"/>
  </mergeCells>
  <pageMargins left="0.70866141732283472" right="0.51181102362204722" top="0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cp:lastPrinted>2024-05-30T06:42:09Z</cp:lastPrinted>
  <dcterms:created xsi:type="dcterms:W3CDTF">2023-10-17T05:18:26Z</dcterms:created>
  <dcterms:modified xsi:type="dcterms:W3CDTF">2024-05-30T07:14:13Z</dcterms:modified>
</cp:coreProperties>
</file>